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gasonet-my.sharepoint.com/personal/cnp_gasonet_onmicrosoft_com/Documents/Desktop/Civil Tender/"/>
    </mc:Choice>
  </mc:AlternateContent>
  <xr:revisionPtr revIDLastSave="0" documentId="8_{B9B1441B-D1B3-4BB0-B208-167DBCA8C6FF}" xr6:coauthVersionLast="47" xr6:coauthVersionMax="47" xr10:uidLastSave="{00000000-0000-0000-0000-000000000000}"/>
  <bookViews>
    <workbookView xWindow="-110" yWindow="-110" windowWidth="19420" windowHeight="10300" xr2:uid="{F0350EFD-D74D-4252-B601-AEB1C93A0739}"/>
  </bookViews>
  <sheets>
    <sheet name="Sheet1" sheetId="1" r:id="rId1"/>
  </sheets>
  <definedNames>
    <definedName name="_xlnm.Print_Area" localSheetId="0">Sheet1!$B$1:$F$87</definedName>
    <definedName name="_xlnm.Print_Titles" localSheetId="0">Sheet1!$1:$4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F85" i="1" l="1"/>
  <c r="F86" i="1" s="1"/>
  <c r="F87" i="1" s="1"/>
</calcChain>
</file>

<file path=xl/sharedStrings.xml><?xml version="1.0" encoding="utf-8"?>
<sst xmlns="http://schemas.openxmlformats.org/spreadsheetml/2006/main" count="145" uniqueCount="101">
  <si>
    <t>ITEM NO</t>
  </si>
  <si>
    <t>CUM</t>
  </si>
  <si>
    <t>Back filling after execution of the work to proper grade and level with selected material from available excavated soil from spoil heaps with in lead of 100 MM , including re-excavated the deposited soil excavated earlier , breaking clods , laying at all depth and height in layer of thickness not exceeding 15 cm watering , roling and ramming by manual method / mechnical compactors to achieve 90 % laboratory maximum dry density , dressing , trimming etc in foundation , plinths trenchs , pits etc all complete.</t>
  </si>
  <si>
    <t>Concrete Pavyment</t>
  </si>
  <si>
    <t xml:space="preserve"> Providing and laying Reinforced Cement Concrete with 20mm and down size graded crushed stone aggregates in flooring, pavements etc. including leaving pockets, if necessary, making recess/drains, laying in alternate panels, etc. for all depths including shuttering, tamping, curing, etc. as specified in any shape, thickness, position and finishing the top surface smooth etc. all complete as per drawings, specifications and directions of Engineer-in-Charge. For RCC of M-30  grade concrete (all materials including cement but excluding cost of providing &amp; fixing reinforcement and joint sealing shall be supplied by the contractor).</t>
  </si>
  <si>
    <t>SQM</t>
  </si>
  <si>
    <t>Providing 20mm wide Expansion Joints in pavement slabs as per  general technical specification including cleaning the joints of all loose material, filling with 20mm thick impregnated fibre boards for the full depth of slab except for 25mm depth from top and sealing the top 25mm with approved Joint Sealing Compound as per IS:1834 Type-B etc. all complete as per drawings, specifications and directions of Engineer-in-Charge</t>
  </si>
  <si>
    <t>Sealing joint around pedestal and column etc. 20mm wide x 150 mm deep including filling with 20mm thick impregnated fire board for the full depth of slab except for 25mm depth from top and sealing the top 25mm with approved joint sealing compound as per IS:1834 Type-B.</t>
  </si>
  <si>
    <t>WBM ROAD CONSTRUCTION</t>
  </si>
  <si>
    <t>Preparation and consolidation of sub grade with power road roller of 8 to 12 tonne capacity after excavating earth to an average of 22.5 cm depth, dressing to camber and consolidating with road roller including making good the undulations etc. and re-rolling the sub grade and disposal of surplus earthwith lead upto 50 metres.</t>
  </si>
  <si>
    <t>90 mm to 45 mm size stone aggregate</t>
  </si>
  <si>
    <t>63 mm to 45 mm size stone aggregate</t>
  </si>
  <si>
    <t>53 mm to 22.4 mm size stone aggregate</t>
  </si>
  <si>
    <t>Moorum</t>
  </si>
  <si>
    <t>MT</t>
  </si>
  <si>
    <t xml:space="preserve"> PAVER BLOCK( Thickness - 60 mm  M40 Grade)</t>
  </si>
  <si>
    <t>SQ Mtr.</t>
  </si>
  <si>
    <t xml:space="preserve"> PAVER BLOCK( Thickness - 80 mm   M40 Grade )</t>
  </si>
  <si>
    <t>( Dia (Internal) - 100 mm, Piping Material Class - NP2 )</t>
  </si>
  <si>
    <t>R. Mtr</t>
  </si>
  <si>
    <t>( Dia (Internal) - 150 mm, Piping Material Class - NP1 )</t>
  </si>
  <si>
    <t>( Dia (Internal) - 80 mm, Pressure Rating - 6 Kg/sqcm )</t>
  </si>
  <si>
    <t>MISCELLANEOUS STEEL WORKS</t>
  </si>
  <si>
    <t>No's</t>
  </si>
  <si>
    <t xml:space="preserve">Providing and laying  and   construction of a rain water drainage channel in brick masonry, including excavation, base preparation PCC M-20 Grade, brickwork Cement Mortar ration (1: 4), plastering, finishing, and curing as per approved drawings and specifications, including shuttring, tampring, ramming, vibrating, curing, etc. all as specified in any shape , position , thickness and finishing the top surface rought or </t>
  </si>
  <si>
    <t>RM</t>
  </si>
  <si>
    <t>6.0M clear opening width of gate in two panels. (MS Gate)</t>
  </si>
  <si>
    <t>4.0M clear opening width of gate in two panels. (MS gate)</t>
  </si>
  <si>
    <t>1.20M clear opening width of gate in one panels. (MS Gate)</t>
  </si>
  <si>
    <t xml:space="preserve">100mm dia (All materials including cement supplied by contractor)  </t>
  </si>
  <si>
    <t>Mtr.</t>
  </si>
  <si>
    <t xml:space="preserve">80mm dia (All materials including cement supplied by contractor)  </t>
  </si>
  <si>
    <t>U/G and A/G G.I Pipe line system- Water Service</t>
  </si>
  <si>
    <t>Supplying and laying mild steel galvanised pipes conforming to IS:1239 (heavy grade) and fitting conforming to IS:1239 / ASTM A105 (Galvanized) and as per piping materials specification class including supply of tafflon tapes, white lead etc. cutting the pipe to required length , making threads , earthwork in excavation for trenchess, valve pits etc in all types of soil including hald and soft soil including laying of pipe in trenches , joiniting of pipes and fitting with threads connection , hydrotatics testing of pipe, backfillng the trenches with selected /approved earth fill materials, cutting of roads wherever required, making good the road surface after laying , disposal of surplus earth with in lead of 500 Mtr. etc. including supply of necessary fitting etc. complete as per direction , specificaton and directed by EIC for following Normal size in MM.</t>
  </si>
  <si>
    <t>Normal dia -50 MM , pipe class -J2A</t>
  </si>
  <si>
    <t>Supplying and fixing gun metal globe valve conforming to IS: 778, complete as per specification and directed by EIC. (Dia-50 Mm)</t>
  </si>
  <si>
    <t>NO's</t>
  </si>
  <si>
    <t>Providing and fixing 100 X 100 mm dia  gully trap complete with CI grating,  CI frame and cover of size 300 mm × 300 mm, including construction of brick masonry chamber in cement mortar 1:4 over M20 grade cement concrete foundation, plastering inside and surface of chamber with cement mortar 1:3, 13 mm average thickness, benching with M20 grade concrete and finished smooth with neat cement slurry, including earthwork excavation, disposal of surplus excavated soil, backfilling with available earth, providing and fixing CI frame and cover, painting CI frame and cover with two coats of approved primer  (Chlorinated rubber zinc Phosphate) @40 DFT  per coat  and finshing  painting consists of two coats  of chlornited rubber paint @40 DFT two coats of approved finish paint, curing, testing and all incidental works complete as per specifications, drawings and directions of Engineer-in-Charge.</t>
  </si>
  <si>
    <t>All material including cement supplied by contractor and (Brick Class-5)</t>
  </si>
  <si>
    <t>Construction of Brick measonary  inspection chamber / man holes of 750 mm X 750 mm internal size 1000 MM deep Max in cement mortar 1:4  (1 Cement: 4 Sand) with CI frame and cover 500 MM clear dia (circular Medium duty of grade MD-10) confirming to IS: 1726 fixed on RCC slab of M-30 Grade , necessary excavation , supplying, fixing 4 nos .16 mm dia M.S rungs , M-20 grade foundation concrete 1:3 mortar (1 cement: 3 Sand) plastering of 13 MM average thickness for inside &amp; 16 MM avg thickness of for outside exposed surface , backfilling, disposal of surplus earth upto a lead of 100 Mtr. , benching with M-20 garde cement concrete and rendering smooth with a neat coat  of cement slurry , painting the CI frame and cover with two coats of chlorinated rubber zinc phosphate primer @40 DFT per coat and finshing painting consists of two coats of chlorinated rubber paint @40 DFT per coat etc. as directed by Engineer in charge.</t>
  </si>
  <si>
    <t>All materials including cement shall be supplied by contractor (Brick Class-5)</t>
  </si>
  <si>
    <t>Pre Cast cover 600 X 580 X 70 MM with M-30 Grade</t>
  </si>
  <si>
    <t>Pre Cast cover 600 X 580 X 150 MM with M-30 Grade</t>
  </si>
  <si>
    <t>Brick work Dismantling and Demolished</t>
  </si>
  <si>
    <t>RCC Work Dismantling and Demolished</t>
  </si>
  <si>
    <t>GROUTING WITH NON-SHRINKABLE COMPOUND</t>
  </si>
  <si>
    <t xml:space="preserve">Providing and laying manually or by pumping at all positions a ready mix non-shrink cementitious grout of compressive strength specified below for specified works  e.g. pipe support, base grouting of rotating equipment and other installation complete in all respects as per scope of work, detailed construction drawings , technical specifications and directions of the Engineer-In-Charge.       </t>
  </si>
  <si>
    <t xml:space="preserve">Having compressive strength of 30 -45 N/mm2 </t>
  </si>
  <si>
    <t>Per bag of 25 Kg</t>
  </si>
  <si>
    <t>1) Approved makes are ACC,  FOSROC, ROFF, SEIKA QUALCRETE.</t>
  </si>
  <si>
    <t>2) Minimum coverage as per manufacturers recommendations shall be applied in absence of actual field consumption data.]</t>
  </si>
  <si>
    <t>Extra over and above for  more than 100 M depth</t>
  </si>
  <si>
    <t>All materials including cement supplied by contractor (user-10 No's)</t>
  </si>
  <si>
    <t>Supply  and  installation  on  terrace,  high  density polyethylene drinking water circular tank as per IS:12701 and  ISI  marked  including  supply  and  installation  of  all fittings,  cover  with  suitable  locking  arrangement,  float valve,  making  necessary  holes  for  inlet,  outlet  and overflow  connection  and  vent  pipe  etc.  and  the  base supports  for  tank  including  supply  of  all  necessary material all complete as per specifications and directions of Engineer-in-charge. (Sintex or equivalent having valid ISI license) for following capacities.</t>
  </si>
  <si>
    <t>Capacity 1000 Ltr.</t>
  </si>
  <si>
    <t>Total Amount</t>
  </si>
  <si>
    <t>GST 18 %</t>
  </si>
  <si>
    <t>Total Amount Including GST</t>
  </si>
  <si>
    <t xml:space="preserve">Design Supply, Fabrication, Transportation, Loading, Unloading, Installation, Fixing and commissioning of MS Security Portable Cabin of 6.0 FT x 6FT size </t>
  </si>
  <si>
    <r>
      <rPr>
        <b/>
        <sz val="12"/>
        <rFont val="Aptos"/>
        <family val="2"/>
      </rPr>
      <t>EXCAVATION</t>
    </r>
    <r>
      <rPr>
        <sz val="12"/>
        <rFont val="Aptos"/>
        <family val="2"/>
      </rPr>
      <t xml:space="preserve">
EXCAVATION: Excavation work by  mechanical means ((Hydraulic excavator /  manual means)  for foundation , trench and drain in  earth,  soils  of  all types of soil, sand,graveI, and sob murum,hard rock  including   removing   the excavated     material     upto     a distance  of  100  metres  beyond  the building  area  and  stacking  and spreading as directed dewatering, preparing the bed for the    foundation   and   necessary, back  filling,  ramming,   watering including   shoring   and   strutting etc. upto depth of 4 Meter  complete  By Mechanical  Means. </t>
    </r>
    <r>
      <rPr>
        <b/>
        <sz val="12"/>
        <rFont val="Aptos"/>
        <family val="2"/>
      </rPr>
      <t>for all Kind of Soil.</t>
    </r>
  </si>
  <si>
    <r>
      <rPr>
        <b/>
        <sz val="12"/>
        <rFont val="Aptos"/>
        <family val="2"/>
      </rPr>
      <t>SOLING</t>
    </r>
    <r>
      <rPr>
        <sz val="12"/>
        <rFont val="Aptos"/>
        <family val="2"/>
      </rPr>
      <t xml:space="preserve">
SOLING:  Providing   soling  using 80 to 120  mm size trap  metal in 15 cm layer  including  filling  voids  with Crushed sand/grit,ramming watering  etc. complete.</t>
    </r>
  </si>
  <si>
    <r>
      <rPr>
        <b/>
        <sz val="12"/>
        <rFont val="Aptos"/>
        <family val="2"/>
      </rPr>
      <t xml:space="preserve">EARTH WORK FILLING </t>
    </r>
    <r>
      <rPr>
        <sz val="12"/>
        <rFont val="Aptos"/>
        <family val="2"/>
      </rPr>
      <t xml:space="preserve">
EARTHWORK IN FILLING by excavating the earth from BORROW  AREAS  arranged  by  CONTRACTOR  for  all leads,  transporting  the  earth  from  borrow  area  including cleaning &amp; stripping the earth at borrow areas, breaking clods,  loading,  unloading  and  laying  at  all  depths  and heights  in  layers  of  thickness  not  exceeding  15  cms., watering,  rolling  and  ramming  by  manual methods/mechanical  compactors  to  achieve  90%  of  the maximum  laboratory  dry  density,  ressing,  trimming, levelling  the  top  surface  etc.  in  foundations,  plinths, trenches  etc.  all  complete.</t>
    </r>
  </si>
  <si>
    <r>
      <rPr>
        <b/>
        <sz val="12"/>
        <rFont val="Aptos"/>
        <family val="2"/>
      </rPr>
      <t xml:space="preserve">Transporting &amp; Disposing the SURPLUS EARTH AND DEBRIS </t>
    </r>
    <r>
      <rPr>
        <sz val="12"/>
        <rFont val="Aptos"/>
        <family val="2"/>
      </rPr>
      <t xml:space="preserve">
Transporting and disposing the SURPLUS EARTH AND DEBRIS including shrubs and vegetation from construction areas to areas ANYWHERE OUTSIDE THE PLANT BOUNDARY, including re-excavating the deposited soil excavated earlier, loading, transportation, unloading, laying at all depths and heights, stacking,levelling and dressing both the area (viz. from where the earth is transported and where it is deposited) to required levels and slopes complete with all lifts as directed. For carting on the basis of truck measurements (volume of truck reduced by 30% for voids). DISPOSAL AREAS OUTSIDE PLANT BOUNDARY TO BE ARRANGED BY THE CONTRACTOR. Royalty as applicable for disposal outside plant limits to be borne by the Contractor</t>
    </r>
  </si>
  <si>
    <r>
      <rPr>
        <b/>
        <sz val="12"/>
        <rFont val="Aptos"/>
        <family val="2"/>
      </rPr>
      <t>Provide and Laying PCC</t>
    </r>
    <r>
      <rPr>
        <sz val="12"/>
        <rFont val="Aptos"/>
        <family val="2"/>
      </rPr>
      <t xml:space="preserve">
PCC - M7.5 - GRADE(1:4:8) (1 cement : 4 coarse  sand: 8 graded stone aggregate 40 mm nominal size).
Providing and laying in Plain cement concrete of specified grade including necessary form work (Centering &amp; Shuttring), compacting and curing etc upto Plinth Level. complete with reversible drum type mixer/ design mix . as per direction of Engineer-in-charge.</t>
    </r>
  </si>
  <si>
    <r>
      <rPr>
        <b/>
        <sz val="12"/>
        <rFont val="Aptos"/>
        <family val="2"/>
      </rPr>
      <t xml:space="preserve">Provide and Laying PCC </t>
    </r>
    <r>
      <rPr>
        <sz val="12"/>
        <rFont val="Aptos"/>
        <family val="2"/>
      </rPr>
      <t xml:space="preserve">
PCC- M10 Grade (1:3:6)  (1 Cement : 4 Coarse  Sand: 8 Graded stone aggregate 40 mm nominal size).
Providing and laying in Plain cement concrete of specified grade including necessary form work (Centering &amp; Shuttring), compacting and curing etc upto Plinth Level. complete with reversible drum type mixer/ design mix . as per direction of Engineer-in-charge.</t>
    </r>
  </si>
  <si>
    <r>
      <rPr>
        <b/>
        <sz val="12"/>
        <rFont val="Aptos"/>
        <family val="2"/>
      </rPr>
      <t xml:space="preserve">Provide and Laying PCC </t>
    </r>
    <r>
      <rPr>
        <sz val="12"/>
        <rFont val="Aptos"/>
        <family val="2"/>
      </rPr>
      <t xml:space="preserve">
PCC- M15 Grade (1:2:4)  (1 Cement : 2 Coarse  Sand: 4 Graded stone aggregatewith using 20 mm and down-size graded coarse aggregates approved quality of fine aggregates (sand) with ordinary Portland cement, included necessary form work (Centering &amp; Shuttring), compacting and curing etc upto Plinth Level. complete with reversible drum type mixer/ design mix . as per direction of Engineer-in-charge.</t>
    </r>
  </si>
  <si>
    <r>
      <rPr>
        <b/>
        <sz val="12"/>
        <rFont val="Aptos"/>
        <family val="2"/>
      </rPr>
      <t>RCC SUB STRUCTURE</t>
    </r>
    <r>
      <rPr>
        <sz val="12"/>
        <rFont val="Aptos"/>
        <family val="2"/>
      </rPr>
      <t xml:space="preserve">
Providing and laying REINFORCED CEMENT CONCRETE OF M-25 GRADE with 20 mm and down size graded crushed stone aggregates/ gravel in SUBSTRUCTURE INCLUDING CENTERING &amp; SHUTTERING )  e.g. foundations, raft, beams, pile caps, Retaining walls, RCC  wall, counterforts, buttresses, pedestals, pipe sleepers, column, suspended floor, staricase, landings, steps, brackets etc. incuding equipments/ machine foundation &amp; pedestrals viz MRS, generator foundation, compressor etc (Including single pour concreting as specified on the drawing) applying cement wash on concrete surface (wherever no other surface application is specified), providing bitumen coating of surface of foundation and raft, providing pockets,opening, recesses, chamfering etc. wherever required, vabrating, tamping, curing and rendering if required to give a smooth and even surface etc. (excluding the coast of Reinforcement) for all depth below and upto plinth level in any shape, position and thickness etc. all complete as specified, show and directed. ALL materials shall be supplied by contarctor.</t>
    </r>
  </si>
  <si>
    <r>
      <rPr>
        <b/>
        <sz val="12"/>
        <rFont val="Aptos"/>
        <family val="2"/>
      </rPr>
      <t>RCC SUPER STRUCTURE</t>
    </r>
    <r>
      <rPr>
        <sz val="12"/>
        <rFont val="Aptos"/>
        <family val="2"/>
      </rPr>
      <t xml:space="preserve">
Providing  and  laying  REINFORCED  CEMENT CONCRETE  OF  M-25  GRADE  with  20  mm  and  down size graded crushed stone aggregates/ gravel in SUPER STRUCTURE INCLUDING CENTERING &amp; SHUTTERING   in  suspended  floors,  slabs,  beams, columns,  walls  including  counterforts,  staircases, landings, steps, facias, fins, mouldings, gutters, shelves,  posts,  struts, equipment/  machine  foundations,  ramps  etc.  (including single  pour  concreting  as  specified  on  the  drawing), providing  cement  wash  (wherever  no  other  surface application  is  specified),  providing  pockets,  openings, recesses,  chamfering  wherever  required,  vibrating, tamping,  curing  and  rendering  if  required  to  give  a smooth and even surface etc. (EXCLUDING THE COST OF REINFORCEMENT)  for all Heights upto &amp; Inclusive 20 M above plinth level in any shape, position thickness etc. all complete as specified shown and directed by EIC ,. All Material shully be supplied by Contractor.</t>
    </r>
  </si>
  <si>
    <r>
      <rPr>
        <b/>
        <sz val="12"/>
        <rFont val="Aptos"/>
        <family val="2"/>
      </rPr>
      <t>REINFORCEMENT STEEL HYSD/TMT FE 500</t>
    </r>
    <r>
      <rPr>
        <sz val="12"/>
        <rFont val="Aptos"/>
        <family val="2"/>
      </rPr>
      <t xml:space="preserve">
Supplying and fabrication and fixing in position HYSD Steel Reinforcement /TMT Grade FE 500 of all Dia  conforming to IS:1786 at all levels and position including the cost of Transportation, Straightening, Cutting, Bending Cracking, Binding, Welding, Provision of necessary charis and spacers, Preperation of bar bending scheduling, including all  height and depth and getting the same approved by EIC etc. complete as per drawing and specification and including cost of binding , labour etc all complete all aspects as per scope of work deatiled construction drawing, technicial specification and direction of Engineer-In- Charge.</t>
    </r>
  </si>
  <si>
    <r>
      <rPr>
        <b/>
        <sz val="12"/>
        <rFont val="Aptos"/>
        <family val="2"/>
      </rPr>
      <t>PAVER BLOCK</t>
    </r>
    <r>
      <rPr>
        <sz val="12"/>
        <rFont val="Aptos"/>
        <family val="2"/>
      </rPr>
      <t xml:space="preserve">
Supplying &amp; Laying interlocking Paver Blocks for roads, footpaths and any other place etc. including providing 60 mm &amp; 80mm thick sand filling below Paver Blocks including compaction of sand layer, filling the joints by dry sand, providing precast kerb stone of PCC M-20 at edges, including preparation of compacted sub-grade etc. all complete as per drawing, standard and directions of Engineer-in-Charge. (All material including cement supplied by contractor, paver blocks shall confirm to IS: 15658. color and shape of paver block shall be as per owner requirements for following thickness of paver blocks</t>
    </r>
  </si>
  <si>
    <r>
      <rPr>
        <b/>
        <sz val="12"/>
        <rFont val="Aptos"/>
        <family val="2"/>
      </rPr>
      <t xml:space="preserve">BRICK WORK </t>
    </r>
    <r>
      <rPr>
        <sz val="12"/>
        <rFont val="Aptos"/>
        <family val="2"/>
      </rPr>
      <t xml:space="preserve">
Brick  work:  Provide and construction and handling over brick masonry work for Boundary wall, Rain water Drain and Tubing trench, with Burnt Brick  with conventional/  I.S. type brick in  cement   mortar  1:6 (1Cement : 6 Coarse sand) below DPC , excavation and backfilling with service able earth, complete in all respect as per scope of work, pointing with cement motart 1:3 on exposed face and watering etc as per direction of Engineer-In- Charge upto five floor level.</t>
    </r>
  </si>
  <si>
    <r>
      <rPr>
        <b/>
        <sz val="12"/>
        <color theme="1"/>
        <rFont val="Aptos"/>
        <family val="2"/>
      </rPr>
      <t>White Cement Putty</t>
    </r>
    <r>
      <rPr>
        <sz val="12"/>
        <color theme="1"/>
        <rFont val="Aptos"/>
        <family val="2"/>
      </rPr>
      <t xml:space="preserve">
Providing and applying white cemnet based putty of averge thickness 1mm, of approved brand and manufacturer, over the plastered wall surface to prepare the surface even and smooth complete.</t>
    </r>
  </si>
  <si>
    <r>
      <rPr>
        <b/>
        <sz val="12"/>
        <rFont val="Aptos"/>
        <family val="2"/>
      </rPr>
      <t xml:space="preserve">PLASTER </t>
    </r>
    <r>
      <rPr>
        <sz val="12"/>
        <rFont val="Aptos"/>
        <family val="2"/>
      </rPr>
      <t xml:space="preserve">
SAND FACED PLASTER
Provide and Laying 15 MM thick cement plaster on Brick work surface in cement mortar 1:6, RCC beams, columns and chajja , Rain water drain etc. mix 1:3 (1Cement :  3 Fine Sand) with 6 MM Thick ness including making of typical grooves drip -course including hacking of RCC roof beam and column surface and curing etc. complete in all respect as per scope of work (including scaffolding etc.)  and direction of Engineer- In- Charge. </t>
    </r>
  </si>
  <si>
    <r>
      <rPr>
        <b/>
        <sz val="12"/>
        <rFont val="Aptos"/>
        <family val="2"/>
      </rPr>
      <t>Provide and Laying Paint Work (Finishing wall  with  Acrylic Smooth exterior paint )</t>
    </r>
    <r>
      <rPr>
        <sz val="12"/>
        <rFont val="Aptos"/>
        <family val="2"/>
      </rPr>
      <t xml:space="preserve">
Paint: Providing and applying of water proof cement paint of  approved  manufacture  and  of approved  colour  to  the  plastere surfaces   including scaffolding   if necessary, cleaning  and preparing   the   surface,   watering for  two  days  etc.  complete. direction of the Engineer-In-Charge.( Paint Make- Asian Paint, Berger paint, Nerolic)Two   or   more coats  applied  @ 1.67  ltr/10  sqm  over and  including  base  coat  of  water proffing cement paint applied @ 2.20 kg/10 sqm). </t>
    </r>
  </si>
  <si>
    <r>
      <rPr>
        <b/>
        <sz val="12"/>
        <rFont val="Aptos"/>
        <family val="2"/>
      </rPr>
      <t>UNDERGROUND SEWER SYSTEM - RCC PIPES</t>
    </r>
    <r>
      <rPr>
        <sz val="12"/>
        <rFont val="Aptos"/>
        <family val="2"/>
      </rPr>
      <t xml:space="preserve">
Supplying and laying underground R.C.C. pipes sewers with socket and spigot ends conforming to IS:458 of approved make, to proper grade and alignment, including earthwork in excavation in all types of soil except soft and hard rock for pipe trenches, etc. including dewatering, shoring and shuttering if necessary, dressing of sides, leveling, grading and ramming of bottoms, cutting the R.C.C. pipes to required lengths, lowering the pipes, jointing, including connecting the pipes to manholes and grouting the pipe body with manhole wall using cement mortar 1:2 (1 cement : 2 sand), testing, draining of water and cleaning of pipe after testing, backfilling the trenches with select material from available excavated soil including re excavating the deposited soil excavated earlier breaking clods and laying in layers of 15cm compacted thickness , watering and compacting with mechanical means like vibro rammers etc. to 90% standard proctor density as per IS:2720 Part-VII, making good the surface, including cutting of roads wherever required and making good the same, disposal of surplus earth/ unserviceable material to demarcated area anywhere within the complex limit etc. complete for all depths as per drawings, specifications and instructions of Engineer-in-Charge.(All material shall be supplied by contractor) For following Pipe size (mm) and Class(The following pipe sizes are all internal diameter of the pipes)</t>
    </r>
  </si>
  <si>
    <r>
      <rPr>
        <b/>
        <sz val="12"/>
        <rFont val="Aptos"/>
        <family val="2"/>
      </rPr>
      <t>UNDERGROUND SEWER SYSTEM-HDPE PIPES :-</t>
    </r>
    <r>
      <rPr>
        <sz val="12"/>
        <rFont val="Aptos"/>
        <family val="2"/>
      </rPr>
      <t xml:space="preserve">
 Supplying and laying HDPE pipes conforming to IS:4984 of approved make to proper grade and alignment, including earthwork in excavation for trenches etc. in all types of soil except soft and hard rock including dewatering till completion of subsequent works, shoring and strutting, if necessary, dressing the sides, leveling, grading and ramming the bottom, jointing the pipes using hot plates as per manufacturer's recommendation, lowering, providing and laying 1:5:10 (1 cement : 5 sand : 10 aggregate) plain cement concrete of minimum 100mm thickness on bottom and side of pipe as directed, connecting the pipes to manholes and grouting the pipes to manhole/valve chamber walls, including supplying and fixing the specials and fittings, such as bends, reducers, tees, elbows, caps etc. conforming to IS:8008 or fabricated from pipes as per specification, supplying and fixing of flanges, fixing of online valves, including fixing of bolts, nuts and gaskets etc. as per specifications, testing, draining of water and cleaning of pipes after testing, backfilling the trenches with select material from available excavated soil including re excavating the deposited soil excavated earlier breaking clods and laying in layers of 15cm compacted thickness, watering and compacting with mechanical means like vibro rammers etc. to 90% standard proctor density as per IS:2720 Part-VII, making good the surface, disposal of surplus earth/ unserviceable material to demarcated area anywhere within the complex limit, cutting of road wherever required, making good the same etc. complete for all depths as per drawings, specification and instruction of Engineer-in- Charge. For the following nominal diameter (mm) Pressure Rating(Kg/Cm2).</t>
    </r>
  </si>
  <si>
    <r>
      <rPr>
        <b/>
        <sz val="12"/>
        <rFont val="Aptos"/>
        <family val="2"/>
      </rPr>
      <t>Supply and Fixing GI Chain Link Fencing</t>
    </r>
    <r>
      <rPr>
        <sz val="12"/>
        <rFont val="Aptos"/>
        <family val="2"/>
      </rPr>
      <t xml:space="preserve">
Supplying, fabricating and fixing G.I. chain link fencing with 3.5mm dia. wire, 50x50mm diamond mesh chain link fence fabric conforming to IS:2721 fixed to steel/RCC posts/struts above ground level, including supply of chain link fencing fabric in 1.9 metre wide rolls, steel Frames &amp; Post, stretcher bars, staples, etc. required for fixing the fencing, fixing of chain link fencing between straining post, fixing of bottom in cement concrete 1:2:4 block and Including painting with synthetic enamel etc. including supply and fixing wires, complete as per drawing, specification and direction of Engineer- In- Charge (All materials shall be supplied by contractor). The measurment of chain link fencing shell be on linear basisi for 1.9 m wide fencing fabric.</t>
    </r>
  </si>
  <si>
    <r>
      <rPr>
        <b/>
        <sz val="12"/>
        <rFont val="Aptos"/>
        <family val="2"/>
      </rPr>
      <t>CONCENTRINA COIL</t>
    </r>
    <r>
      <rPr>
        <sz val="12"/>
        <rFont val="Aptos"/>
        <family val="2"/>
      </rPr>
      <t xml:space="preserve">
Providing and fixing Concertina Coil of 600 mm diameter having 50 rounds per 6 m length, (up to 3 Meter Height of Boundary wall) made of high tensile steel wire, securely fixed with G.I. clips to existing barbed wire fencing. The concertina coil shall be supported with angle iron sections of size 50 × 50 × 6 mm, fixed both as cross supports and vertical supports at each pillar, 8 horizontal wire R.B.T. Reinforcement barbed wire, stud tie with G.I. staples and G.I. Clips to retain horizontal, including necessary bolts all complete as per direction of Engineer- In- Charge, with reinforcement barbed tape (R.B.T) / spring core 2.5 m thick wire of tensile strength of 165 KG /sq Mm with tape (0.52 mm thick and weight 43.47 gm/ meter (cost of Ms angle shal be paid separately).</t>
    </r>
  </si>
  <si>
    <r>
      <rPr>
        <b/>
        <sz val="12"/>
        <rFont val="Aptos"/>
        <family val="2"/>
      </rPr>
      <t>MS Chequered Plates</t>
    </r>
    <r>
      <rPr>
        <sz val="12"/>
        <rFont val="Aptos"/>
        <family val="2"/>
      </rPr>
      <t xml:space="preserve">
Supplying and Fabricating are erecting in position at all level and locations bolted , screwed and or/ welded M.S Chequred Plates of any thickness in walk ways , platforms , stairtreads or any other place as directed, etc. cutting to required size shape , making holes , notches , opening of required size , nosing, straightenig if required , making the edges smooth , removing the burrs, fixing , welding , preparation and submission of fabrication drawings and preparing the surface for painting and applying shop primer as per specification after fabrication etc. all complete as specified and directed by EIC.</t>
    </r>
  </si>
  <si>
    <r>
      <rPr>
        <b/>
        <sz val="12"/>
        <rFont val="Aptos"/>
        <family val="2"/>
      </rPr>
      <t>Anchor Bolts</t>
    </r>
    <r>
      <rPr>
        <sz val="12"/>
        <rFont val="Aptos"/>
        <family val="2"/>
      </rPr>
      <t xml:space="preserve">
Supplying, fabricating , fixing and keeping in position at all level and location Threaded Anchor Bolts of all diameter and nomenclature includings nuts , washers , anchore plate, pipe sleevs etc . Infoundation , column , pedestrals , slabs, beam walletc. or any other place as directed includings handling &amp; Transportation , straightening , if required , turning from relevent size M.S rounds to required diameter , threading , weldings, providing necessary templates and auxiliary dummy structure , if any necessary tying and welding with reinforcement , adjustment of shuttring &amp; reinforcements other fixture , greasing exposed metal surface , covering bolts and packing the sleeves with jute cloth etc. a;; complete as specified  and directed by EIC.(  Supply of all material in contractor scope)</t>
    </r>
  </si>
  <si>
    <r>
      <rPr>
        <b/>
        <sz val="12"/>
        <rFont val="Aptos"/>
        <family val="2"/>
      </rPr>
      <t>MS Metal Inserts</t>
    </r>
    <r>
      <rPr>
        <sz val="12"/>
        <rFont val="Aptos"/>
        <family val="2"/>
      </rPr>
      <t xml:space="preserve">
Supplying , transportation , storing, fabricating and fixing  M.S Metal Insert (with Lugs) of any shape made out of flats, plates, rolled section, pipe, angles etc. providing necessary templates staging cutting, straightening  if required bolting , welding as required and embedding in position on both plain and Reinforcement cement concrete members  inclusive of adjusting shuttrings &amp; reinforcements / any other fixure , welding where necessary typing and holding to correct level , line and position any auxiliary dummy structure to support the heavy insert , painting exposed surface with a coat of primer as specification all complete for all depth and height as specified and directed . (Supply of All materilas in contractor scope)</t>
    </r>
  </si>
  <si>
    <r>
      <rPr>
        <b/>
        <sz val="12"/>
        <rFont val="Aptos"/>
        <family val="2"/>
      </rPr>
      <t>SPEED BREAKER</t>
    </r>
    <r>
      <rPr>
        <sz val="12"/>
        <rFont val="Aptos"/>
        <family val="2"/>
      </rPr>
      <t xml:space="preserve">
Supply and installation of high grade rubber and PVC made Speed Breakers at ingress and egress. Make, Size and Type shall be as per directions of Engineer-In-Charge.</t>
    </r>
  </si>
  <si>
    <r>
      <rPr>
        <b/>
        <sz val="12"/>
        <rFont val="Aptos"/>
        <family val="2"/>
      </rPr>
      <t>SUPPLYING AND FIXING IN POSITION ENTRANCE GATE</t>
    </r>
    <r>
      <rPr>
        <sz val="12"/>
        <rFont val="Aptos"/>
        <family val="2"/>
      </rPr>
      <t xml:space="preserve">
Supplying and fixing in position entrance gate in complex boundary wall fencing manufactured out of steel frame work and square MS bars of 20 mm at 100 c/c and horizontal name plate band at lock rail level suitably hinged with box type steel post embedded in cement concrete i.e. providing the tension bar for smooth operation and locking arrangement etc. complete as per (Design Basis &amp; general technical specification), including painting with two coats of anti-corrosive paint and two coats of approved aluminum/synthetic enamel paint etc. complete as per drawings, specifications and directions of Engineer-in-Charge.</t>
    </r>
  </si>
  <si>
    <r>
      <rPr>
        <b/>
        <sz val="12"/>
        <rFont val="Aptos"/>
        <family val="2"/>
      </rPr>
      <t>PLUMBING AND DRAINAGE</t>
    </r>
    <r>
      <rPr>
        <sz val="12"/>
        <rFont val="Aptos"/>
        <family val="2"/>
      </rPr>
      <t xml:space="preserve">
Supplying and fixing approved quantity PVC/UPVC below ground and above ground with necessary specials, bends such as Y-junction, T- junction (both single and double) including plugs, shoeS, cowls, jointing with lead caulked joints and testing, cutting in floor,earth work in execution, encasing the pipe in 50 mm Thk, PCC M20, backfilling and removal of surplus earth upto of 50 Mtr. etc. complete as per drawings, specification and direction of Engineer-In-Charge.</t>
    </r>
  </si>
  <si>
    <r>
      <rPr>
        <b/>
        <sz val="12"/>
        <rFont val="Aptos"/>
        <family val="2"/>
      </rPr>
      <t>Pre- Cast Cover of Tubing Trench</t>
    </r>
    <r>
      <rPr>
        <sz val="12"/>
        <rFont val="Aptos"/>
        <family val="2"/>
      </rPr>
      <t xml:space="preserve">
Manufacturing, supplying, and installation of pre-cast Heavy-duty tubing trench covers for utility trenches,  pipeline protection with grade M-30, which including supply of labour, loading and installation as directed by EIC.</t>
    </r>
  </si>
  <si>
    <r>
      <rPr>
        <b/>
        <sz val="12"/>
        <rFont val="Aptos"/>
        <family val="2"/>
      </rPr>
      <t xml:space="preserve">Dismantling and Demolished </t>
    </r>
    <r>
      <rPr>
        <sz val="12"/>
        <rFont val="Aptos"/>
        <family val="2"/>
      </rPr>
      <t xml:space="preserve">
Dismantling and Demolishing of  building and structure, using manual or heavy machinery, using hand and power tools etc. to demolish structure  Cleans up debris and ensures hazardous materials are disposed of correctly as direted by EIC.</t>
    </r>
  </si>
  <si>
    <r>
      <rPr>
        <b/>
        <sz val="12"/>
        <rFont val="Aptos"/>
        <family val="2"/>
      </rPr>
      <t>Bore Well</t>
    </r>
    <r>
      <rPr>
        <sz val="12"/>
        <rFont val="Aptos"/>
        <family val="2"/>
      </rPr>
      <t xml:space="preserve">
Supply , laying , drilling and commissioning of G.I Bore well of 150 MM diameter and upto 100 Mtr. Depth including submersible pump with all accessories , panel wiring and all other work required to make it operational all complete in all respect as per scope of work and directon of the Engineer Incharge</t>
    </r>
  </si>
  <si>
    <r>
      <rPr>
        <b/>
        <sz val="12"/>
        <rFont val="Aptos"/>
        <family val="2"/>
      </rPr>
      <t xml:space="preserve">Spectic tank and Soak Pit </t>
    </r>
    <r>
      <rPr>
        <sz val="12"/>
        <rFont val="Aptos"/>
        <family val="2"/>
      </rPr>
      <t xml:space="preserve">
Construction, supplying, installation, testing and commissioning of spectic tank including soak pit as per standard and IS:2470 Part-I with all necessary accessories like inlet , outlet vent pipe , manhole covers ,rungs etc. including earthwork in excavation in all type of soil except soft and hard rock , backfilling and disposal of surplus earth for all leads, etc. complete as per standards , drawings, specificationand direction of Engineer- In- Charge.</t>
    </r>
  </si>
  <si>
    <t>BACKFILLING after execution of the WORK to proper grade and level with selected materials from available excavated soil from spoil heaps beyond  a lead of 100 M and upto &amp; inclusive of 500 M including re- excavated  the deposited soil excavated earlier , breaking clods, laying at all depth and height in layer of thickness not exceeding 15 CMS , watering rolling and ramming by manual methods / mechnical compactors to achieve 90 % laboratory maximum dry density , dressing , trimming etc in foundation, plinths trenchs pits etc all complete.</t>
  </si>
  <si>
    <t>Porta Cabin</t>
  </si>
  <si>
    <t>ITEM DESCRIPTION</t>
  </si>
  <si>
    <t>UNIT</t>
  </si>
  <si>
    <t>QUANTITY</t>
  </si>
  <si>
    <t>AMOUNT</t>
  </si>
  <si>
    <t>CONTROL ROOM BUILDING  (SUPERSTRUCTURE)</t>
  </si>
  <si>
    <t>Design and  Engineering of control room building including all amenaties and requirements to develop Architetural, Sturctural and electrical drawings, specification and documents, getting the same approved with Client/PMC and Construction of Control Room Building as per drawings and specification. Building work for all Superstructure works INCLUDING CENTERING &amp; SHUTTERING , Reinforcement , masonry work, partition wall, Plastering &amp; pointing, flooring, Floor finishes, Door &amp; windows, rolling shutter, false ceiling, all finishes, painting, roof treatment  complete in all respect etc.). Building work for all Superstructure works including INCLUDING CENTERING &amp; SHUTTERING , Reinforcement , masonry work, partition wall, Plastering &amp; pointing, flooring, Floor finishes, Door &amp; windows, rolling shutter, false ceiling, all finishes, painting, roof treatment  complete in all respect etc.)
Please note that the 4500 WL Stationary Cascade will be installed on the roof of the building. All necessary arrangements for mounting the cascade are within the scope of the contractor. The contractor shall provide an approach way or ladder with a minimum width of 1.2 meters, as per OISD-179. The contractor shall provide the approach way or ladder after approval from the Engineer in charge. The cost of this shall be included in the quoted price, and Gasonet will not pay any additional amount.</t>
  </si>
  <si>
    <t>Sq. Mtr.</t>
  </si>
  <si>
    <t xml:space="preserve">RETAINING WALL </t>
  </si>
  <si>
    <t xml:space="preserve">SCHEDULE OF RATES 
CONSTRUCTION OF CNG COCO DAUGHTER BOOSTER STATION AT
LOHAGHAT, CHAMPAWAT (UTTARAKHAND) </t>
  </si>
  <si>
    <t>Providing and constructing retaining wall in hilly terrain including excavation in all types of soil/soft rock/hard rock, preparation of foundation, providing and laying plain cement concrete leveling course, construction of retaining wall in cement concrete / reinforced cement concrete / stone masonry as per approved drawings and technical specifications, including centering and shuttering, reinforcement (where applicable), curing, formation of weep holes with filter media, drainage arrangements behind the wall, backfilling with approved material in layers with proper compaction, disposal of surplus excavated material, all leads and lifts, tools, plants, labour, safety measures, and all incidental works complete as directed by Engineer-in-Charge.</t>
  </si>
  <si>
    <t>Unit Rate incluisve of all taxes/duties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</si>
</sst>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2"/>
      <name val="Times New Roman"/>
      <family val="1"/>
    </font>
    <font>
      <sz val="10"/>
      <color rgb="FF000000"/>
      <name val="Times New Roman"/>
      <family val="1"/>
    </font>
    <font>
      <b/>
      <sz val="12"/>
      <color theme="1"/>
      <name val="Aptos"/>
      <family val="2"/>
    </font>
    <font>
      <sz val="12"/>
      <color theme="1"/>
      <name val="Aptos"/>
      <family val="2"/>
    </font>
    <font>
      <sz val="12"/>
      <name val="Aptos"/>
      <family val="2"/>
    </font>
    <font>
      <b/>
      <sz val="12"/>
      <name val="Aptos"/>
      <family val="2"/>
    </font>
    <font>
      <sz val="12"/>
      <color rgb="FF000000"/>
      <name val="Aptos"/>
      <family val="2"/>
    </font>
    <font>
      <b/>
      <sz val="14"/>
      <color theme="1"/>
      <name val="Aptos"/>
      <family val="2"/>
    </font>
    <font>
      <b/>
      <sz val="15"/>
      <name val="Arial"/>
      <family val="2"/>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3" fillId="0" borderId="0"/>
    <xf numFmtId="0" fontId="5" fillId="0" borderId="0"/>
    <xf numFmtId="0" fontId="1" fillId="0" borderId="0"/>
    <xf numFmtId="0" fontId="3" fillId="0" borderId="0"/>
    <xf numFmtId="164" fontId="1" fillId="0" borderId="0" applyFont="0" applyFill="0" applyBorder="0" applyAlignment="0" applyProtection="0"/>
    <xf numFmtId="164" fontId="1" fillId="0" borderId="0" applyFont="0" applyFill="0" applyBorder="0" applyAlignment="0" applyProtection="0"/>
  </cellStyleXfs>
  <cellXfs count="57">
    <xf numFmtId="0" fontId="0" fillId="0" borderId="0" xfId="0"/>
    <xf numFmtId="0" fontId="0" fillId="0" borderId="0" xfId="0" applyAlignment="1">
      <alignment vertical="center"/>
    </xf>
    <xf numFmtId="0" fontId="4" fillId="0" borderId="0" xfId="1" applyFont="1" applyAlignment="1">
      <alignment vertical="center"/>
    </xf>
    <xf numFmtId="0" fontId="0" fillId="0" borderId="0" xfId="0" applyAlignment="1">
      <alignment horizontal="left" vertical="center"/>
    </xf>
    <xf numFmtId="0" fontId="0" fillId="0" borderId="0" xfId="0" applyAlignment="1">
      <alignment horizontal="center" vertical="center"/>
    </xf>
    <xf numFmtId="0" fontId="7" fillId="0" borderId="1" xfId="0" applyFont="1" applyBorder="1" applyAlignment="1">
      <alignment horizontal="center" vertical="center"/>
    </xf>
    <xf numFmtId="0" fontId="8" fillId="0" borderId="1" xfId="2" applyFont="1" applyBorder="1" applyAlignment="1">
      <alignment horizontal="left" vertical="center" wrapText="1"/>
    </xf>
    <xf numFmtId="0" fontId="8" fillId="0" borderId="1" xfId="2" applyFont="1" applyBorder="1" applyAlignment="1">
      <alignment horizontal="center" vertical="center" wrapText="1"/>
    </xf>
    <xf numFmtId="0" fontId="7" fillId="0" borderId="1" xfId="0" applyFont="1" applyBorder="1" applyAlignment="1">
      <alignment vertical="center"/>
    </xf>
    <xf numFmtId="0" fontId="9" fillId="0" borderId="1" xfId="2" applyFont="1" applyBorder="1" applyAlignment="1">
      <alignment horizontal="left" vertical="center" wrapText="1"/>
    </xf>
    <xf numFmtId="0" fontId="10" fillId="0" borderId="1" xfId="2" applyFont="1" applyBorder="1" applyAlignment="1">
      <alignment horizontal="center" vertical="center" wrapText="1"/>
    </xf>
    <xf numFmtId="0" fontId="7" fillId="0" borderId="1" xfId="2" applyFont="1" applyBorder="1" applyAlignment="1">
      <alignment horizontal="left" vertical="center" wrapText="1"/>
    </xf>
    <xf numFmtId="0" fontId="6" fillId="0" borderId="1" xfId="0" applyFont="1" applyBorder="1" applyAlignment="1">
      <alignment horizontal="center" vertical="center"/>
    </xf>
    <xf numFmtId="1" fontId="8" fillId="0" borderId="1" xfId="2" applyNumberFormat="1" applyFont="1" applyBorder="1" applyAlignment="1">
      <alignment horizontal="center" vertical="center" wrapText="1"/>
    </xf>
    <xf numFmtId="1" fontId="7" fillId="0" borderId="1" xfId="0" applyNumberFormat="1" applyFont="1" applyBorder="1" applyAlignment="1">
      <alignment horizontal="center" vertical="center"/>
    </xf>
    <xf numFmtId="0" fontId="7" fillId="0" borderId="7" xfId="0" applyFont="1" applyBorder="1" applyAlignment="1">
      <alignment horizontal="center" vertical="center"/>
    </xf>
    <xf numFmtId="0" fontId="8" fillId="0" borderId="7" xfId="2" applyFont="1" applyBorder="1" applyAlignment="1">
      <alignment horizontal="center" vertical="center" wrapText="1"/>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8" fillId="0" borderId="12" xfId="2" applyFont="1" applyBorder="1" applyAlignment="1">
      <alignment horizontal="center" vertical="center" wrapText="1"/>
    </xf>
    <xf numFmtId="0" fontId="8" fillId="0" borderId="2" xfId="2" applyFont="1" applyBorder="1" applyAlignment="1">
      <alignment horizontal="left" vertical="center" wrapText="1"/>
    </xf>
    <xf numFmtId="0" fontId="8" fillId="0" borderId="2" xfId="2" applyFont="1" applyBorder="1" applyAlignment="1">
      <alignment horizontal="center" vertical="center" wrapText="1"/>
    </xf>
    <xf numFmtId="1" fontId="7" fillId="0" borderId="2" xfId="0" applyNumberFormat="1" applyFont="1" applyBorder="1" applyAlignment="1">
      <alignment horizontal="center" vertical="center"/>
    </xf>
    <xf numFmtId="0" fontId="7"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7" fillId="0" borderId="14" xfId="0" applyFont="1" applyBorder="1" applyAlignment="1">
      <alignment horizontal="center" vertical="center"/>
    </xf>
    <xf numFmtId="0" fontId="8" fillId="0" borderId="3" xfId="2" applyFont="1" applyBorder="1" applyAlignment="1">
      <alignment horizontal="left" vertical="center" wrapText="1"/>
    </xf>
    <xf numFmtId="0" fontId="8" fillId="0" borderId="3" xfId="2" applyFont="1" applyBorder="1" applyAlignment="1">
      <alignment horizontal="center" vertical="center" wrapText="1"/>
    </xf>
    <xf numFmtId="1" fontId="8" fillId="0" borderId="3" xfId="2" applyNumberFormat="1" applyFont="1" applyBorder="1" applyAlignment="1">
      <alignment horizontal="center" vertical="center" wrapText="1"/>
    </xf>
    <xf numFmtId="0" fontId="11" fillId="0" borderId="16"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18" xfId="1" applyFont="1" applyBorder="1" applyAlignment="1">
      <alignment horizontal="center" vertical="center" wrapText="1"/>
    </xf>
    <xf numFmtId="0" fontId="9" fillId="0" borderId="7" xfId="2" applyFont="1" applyBorder="1" applyAlignment="1">
      <alignment horizontal="center" vertical="center" wrapText="1"/>
    </xf>
    <xf numFmtId="0" fontId="9" fillId="0" borderId="1" xfId="2" applyFont="1" applyBorder="1" applyAlignment="1">
      <alignment horizontal="center" vertical="center" wrapText="1"/>
    </xf>
    <xf numFmtId="1" fontId="6" fillId="0" borderId="1" xfId="0" applyNumberFormat="1" applyFont="1" applyBorder="1" applyAlignment="1">
      <alignment horizontal="center" vertical="center"/>
    </xf>
    <xf numFmtId="0" fontId="2" fillId="0" borderId="0" xfId="0" applyFont="1" applyAlignment="1">
      <alignment vertical="center"/>
    </xf>
    <xf numFmtId="164" fontId="8" fillId="0" borderId="15" xfId="6" applyFont="1" applyBorder="1" applyAlignment="1">
      <alignment horizontal="center" vertical="center" wrapText="1"/>
    </xf>
    <xf numFmtId="164" fontId="8" fillId="0" borderId="8" xfId="6" applyFont="1" applyBorder="1" applyAlignment="1">
      <alignment horizontal="center" vertical="center" wrapText="1"/>
    </xf>
    <xf numFmtId="164" fontId="8" fillId="0" borderId="13" xfId="6" applyFont="1" applyBorder="1" applyAlignment="1">
      <alignment horizontal="center" vertical="center" wrapText="1"/>
    </xf>
    <xf numFmtId="164" fontId="9" fillId="0" borderId="8" xfId="6" applyFont="1" applyBorder="1" applyAlignment="1">
      <alignment horizontal="center" vertical="center" wrapText="1"/>
    </xf>
    <xf numFmtId="164" fontId="6" fillId="0" borderId="6" xfId="6" applyFont="1" applyBorder="1" applyAlignment="1">
      <alignment horizontal="center" vertical="center"/>
    </xf>
    <xf numFmtId="164" fontId="6" fillId="0" borderId="8" xfId="6" applyFont="1" applyBorder="1" applyAlignment="1">
      <alignment horizontal="center" vertical="center"/>
    </xf>
    <xf numFmtId="164" fontId="6" fillId="0" borderId="11" xfId="6"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49" fontId="12" fillId="0" borderId="5" xfId="1" applyNumberFormat="1" applyFont="1" applyBorder="1" applyAlignment="1">
      <alignment horizontal="center" vertical="center" wrapText="1"/>
    </xf>
    <xf numFmtId="49" fontId="12" fillId="0" borderId="6" xfId="1" applyNumberFormat="1" applyFont="1" applyBorder="1" applyAlignment="1">
      <alignment horizontal="center" vertical="center" wrapText="1"/>
    </xf>
    <xf numFmtId="49" fontId="12" fillId="0" borderId="1" xfId="1" applyNumberFormat="1" applyFont="1" applyBorder="1" applyAlignment="1">
      <alignment horizontal="center" vertical="center" wrapText="1"/>
    </xf>
    <xf numFmtId="49" fontId="12" fillId="0" borderId="8" xfId="1" applyNumberFormat="1" applyFont="1" applyBorder="1" applyAlignment="1">
      <alignment horizontal="center" vertical="center" wrapText="1"/>
    </xf>
    <xf numFmtId="49" fontId="12" fillId="0" borderId="2" xfId="1" applyNumberFormat="1" applyFont="1" applyBorder="1" applyAlignment="1">
      <alignment horizontal="center" vertical="center" wrapText="1"/>
    </xf>
    <xf numFmtId="49" fontId="12" fillId="0" borderId="13" xfId="1" applyNumberFormat="1" applyFont="1" applyBorder="1" applyAlignment="1">
      <alignment horizontal="center" vertical="center" wrapText="1"/>
    </xf>
    <xf numFmtId="0" fontId="8" fillId="0" borderId="1" xfId="2" applyFont="1" applyBorder="1" applyAlignment="1">
      <alignment horizontal="center" vertical="center" wrapText="1"/>
    </xf>
    <xf numFmtId="1" fontId="8" fillId="0" borderId="1" xfId="2" applyNumberFormat="1" applyFont="1" applyBorder="1" applyAlignment="1">
      <alignment horizontal="center" vertical="center" wrapText="1"/>
    </xf>
    <xf numFmtId="164" fontId="8" fillId="0" borderId="8" xfId="6" applyFont="1" applyBorder="1" applyAlignment="1">
      <alignment horizontal="center" vertical="center" wrapText="1"/>
    </xf>
  </cellXfs>
  <cellStyles count="7">
    <cellStyle name="Comma" xfId="6" builtinId="3"/>
    <cellStyle name="Comma 24" xfId="5" xr:uid="{FBE24D4E-6369-4797-BDB7-AF716BEE9ADE}"/>
    <cellStyle name="Normal" xfId="0" builtinId="0"/>
    <cellStyle name="Normal 10 6" xfId="3" xr:uid="{E64FDC9C-B0E6-436C-9FD2-27CC6891C930}"/>
    <cellStyle name="Normal 2 10" xfId="4" xr:uid="{63989268-7431-4478-AFDE-3307C035AC16}"/>
    <cellStyle name="Normal 2 3" xfId="1" xr:uid="{1697C578-B3C3-44DD-8C20-F03904EBCD91}"/>
    <cellStyle name="Normal 3" xfId="2" xr:uid="{42F69444-B1DB-461E-AC53-73E8F2E99C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A9A47-5AE6-46B8-A212-A5A57976C582}">
  <sheetPr>
    <pageSetUpPr fitToPage="1"/>
  </sheetPr>
  <dimension ref="A1:F87"/>
  <sheetViews>
    <sheetView tabSelected="1" zoomScale="80" zoomScaleNormal="80" workbookViewId="0">
      <selection activeCell="B1" sqref="B1:F3"/>
    </sheetView>
  </sheetViews>
  <sheetFormatPr defaultColWidth="9.1796875" defaultRowHeight="14.5" x14ac:dyDescent="0.35"/>
  <cols>
    <col min="1" max="1" width="9.54296875" style="1" customWidth="1"/>
    <col min="2" max="2" width="110.81640625" style="3" customWidth="1"/>
    <col min="3" max="3" width="15" style="1" customWidth="1"/>
    <col min="4" max="4" width="17.26953125" style="4" customWidth="1"/>
    <col min="5" max="5" width="15.7265625" style="4" customWidth="1"/>
    <col min="6" max="6" width="18" style="4" bestFit="1" customWidth="1"/>
    <col min="7" max="16384" width="9.1796875" style="1"/>
  </cols>
  <sheetData>
    <row r="1" spans="1:6" ht="25" customHeight="1" x14ac:dyDescent="0.35">
      <c r="A1" s="45"/>
      <c r="B1" s="48" t="s">
        <v>98</v>
      </c>
      <c r="C1" s="48"/>
      <c r="D1" s="48"/>
      <c r="E1" s="48"/>
      <c r="F1" s="49"/>
    </row>
    <row r="2" spans="1:6" ht="38.25" customHeight="1" x14ac:dyDescent="0.35">
      <c r="A2" s="46"/>
      <c r="B2" s="50"/>
      <c r="C2" s="50"/>
      <c r="D2" s="50"/>
      <c r="E2" s="50"/>
      <c r="F2" s="51"/>
    </row>
    <row r="3" spans="1:6" ht="11.5" customHeight="1" thickBot="1" x14ac:dyDescent="0.4">
      <c r="A3" s="47"/>
      <c r="B3" s="52"/>
      <c r="C3" s="52"/>
      <c r="D3" s="52"/>
      <c r="E3" s="52"/>
      <c r="F3" s="53"/>
    </row>
    <row r="4" spans="1:6" s="2" customFormat="1" ht="93" thickBot="1" x14ac:dyDescent="0.4">
      <c r="A4" s="31" t="s">
        <v>0</v>
      </c>
      <c r="B4" s="32" t="s">
        <v>90</v>
      </c>
      <c r="C4" s="32" t="s">
        <v>91</v>
      </c>
      <c r="D4" s="32" t="s">
        <v>92</v>
      </c>
      <c r="E4" s="32" t="s">
        <v>100</v>
      </c>
      <c r="F4" s="33" t="s">
        <v>93</v>
      </c>
    </row>
    <row r="5" spans="1:6" ht="112" x14ac:dyDescent="0.35">
      <c r="A5" s="27">
        <v>1</v>
      </c>
      <c r="B5" s="28" t="s">
        <v>59</v>
      </c>
      <c r="C5" s="29" t="s">
        <v>1</v>
      </c>
      <c r="D5" s="30">
        <v>488.06725</v>
      </c>
      <c r="E5" s="29"/>
      <c r="F5" s="38">
        <f>E5*D5</f>
        <v>0</v>
      </c>
    </row>
    <row r="6" spans="1:6" ht="80" x14ac:dyDescent="0.35">
      <c r="A6" s="15">
        <v>2</v>
      </c>
      <c r="B6" s="6" t="s">
        <v>2</v>
      </c>
      <c r="C6" s="7" t="s">
        <v>1</v>
      </c>
      <c r="D6" s="13">
        <v>30</v>
      </c>
      <c r="E6" s="7"/>
      <c r="F6" s="39"/>
    </row>
    <row r="7" spans="1:6" ht="80" x14ac:dyDescent="0.35">
      <c r="A7" s="15">
        <v>3</v>
      </c>
      <c r="B7" s="6" t="s">
        <v>88</v>
      </c>
      <c r="C7" s="7" t="s">
        <v>1</v>
      </c>
      <c r="D7" s="13">
        <v>30</v>
      </c>
      <c r="E7" s="7"/>
      <c r="F7" s="39"/>
    </row>
    <row r="8" spans="1:6" ht="48" x14ac:dyDescent="0.35">
      <c r="A8" s="15">
        <v>4</v>
      </c>
      <c r="B8" s="6" t="s">
        <v>60</v>
      </c>
      <c r="C8" s="7" t="s">
        <v>1</v>
      </c>
      <c r="D8" s="13">
        <v>30</v>
      </c>
      <c r="E8" s="7"/>
      <c r="F8" s="39"/>
    </row>
    <row r="9" spans="1:6" ht="112" x14ac:dyDescent="0.35">
      <c r="A9" s="15">
        <v>5</v>
      </c>
      <c r="B9" s="6" t="s">
        <v>61</v>
      </c>
      <c r="C9" s="7" t="s">
        <v>1</v>
      </c>
      <c r="D9" s="13">
        <v>958</v>
      </c>
      <c r="E9" s="7"/>
      <c r="F9" s="39"/>
    </row>
    <row r="10" spans="1:6" ht="128" x14ac:dyDescent="0.35">
      <c r="A10" s="15">
        <v>6</v>
      </c>
      <c r="B10" s="6" t="s">
        <v>62</v>
      </c>
      <c r="C10" s="7" t="s">
        <v>1</v>
      </c>
      <c r="D10" s="13">
        <v>40</v>
      </c>
      <c r="E10" s="7"/>
      <c r="F10" s="39"/>
    </row>
    <row r="11" spans="1:6" ht="80" x14ac:dyDescent="0.35">
      <c r="A11" s="15">
        <v>7</v>
      </c>
      <c r="B11" s="6" t="s">
        <v>63</v>
      </c>
      <c r="C11" s="7" t="s">
        <v>1</v>
      </c>
      <c r="D11" s="13">
        <v>66.483559999999997</v>
      </c>
      <c r="E11" s="7"/>
      <c r="F11" s="39"/>
    </row>
    <row r="12" spans="1:6" ht="80" x14ac:dyDescent="0.35">
      <c r="A12" s="15">
        <v>8</v>
      </c>
      <c r="B12" s="6" t="s">
        <v>64</v>
      </c>
      <c r="C12" s="7" t="s">
        <v>1</v>
      </c>
      <c r="D12" s="13">
        <v>5</v>
      </c>
      <c r="E12" s="7"/>
      <c r="F12" s="39"/>
    </row>
    <row r="13" spans="1:6" ht="80" x14ac:dyDescent="0.35">
      <c r="A13" s="15">
        <v>9</v>
      </c>
      <c r="B13" s="6" t="s">
        <v>65</v>
      </c>
      <c r="C13" s="7" t="s">
        <v>1</v>
      </c>
      <c r="D13" s="13">
        <v>5</v>
      </c>
      <c r="E13" s="7"/>
      <c r="F13" s="39"/>
    </row>
    <row r="14" spans="1:6" ht="176" x14ac:dyDescent="0.35">
      <c r="A14" s="15">
        <v>10</v>
      </c>
      <c r="B14" s="6" t="s">
        <v>66</v>
      </c>
      <c r="C14" s="7" t="s">
        <v>1</v>
      </c>
      <c r="D14" s="13">
        <v>185.43648750000003</v>
      </c>
      <c r="E14" s="7"/>
      <c r="F14" s="39"/>
    </row>
    <row r="15" spans="1:6" ht="160" x14ac:dyDescent="0.35">
      <c r="A15" s="15">
        <v>11</v>
      </c>
      <c r="B15" s="6" t="s">
        <v>67</v>
      </c>
      <c r="C15" s="7" t="s">
        <v>1</v>
      </c>
      <c r="D15" s="13">
        <v>33.363</v>
      </c>
      <c r="E15" s="7"/>
      <c r="F15" s="39"/>
    </row>
    <row r="16" spans="1:6" ht="16" x14ac:dyDescent="0.35">
      <c r="A16" s="15">
        <v>12</v>
      </c>
      <c r="B16" s="9" t="s">
        <v>3</v>
      </c>
      <c r="C16" s="7"/>
      <c r="D16" s="13"/>
      <c r="E16" s="7"/>
      <c r="F16" s="39"/>
    </row>
    <row r="17" spans="1:6" ht="96" x14ac:dyDescent="0.35">
      <c r="A17" s="15">
        <v>12.1</v>
      </c>
      <c r="B17" s="6" t="s">
        <v>4</v>
      </c>
      <c r="C17" s="54" t="s">
        <v>5</v>
      </c>
      <c r="D17" s="55">
        <v>337.20000000000005</v>
      </c>
      <c r="E17" s="54"/>
      <c r="F17" s="56"/>
    </row>
    <row r="18" spans="1:6" ht="64" x14ac:dyDescent="0.35">
      <c r="A18" s="15">
        <v>12.2</v>
      </c>
      <c r="B18" s="6" t="s">
        <v>6</v>
      </c>
      <c r="C18" s="54"/>
      <c r="D18" s="55"/>
      <c r="E18" s="54"/>
      <c r="F18" s="56"/>
    </row>
    <row r="19" spans="1:6" ht="48" x14ac:dyDescent="0.35">
      <c r="A19" s="15">
        <v>12.3</v>
      </c>
      <c r="B19" s="6" t="s">
        <v>7</v>
      </c>
      <c r="C19" s="54"/>
      <c r="D19" s="55"/>
      <c r="E19" s="54"/>
      <c r="F19" s="56"/>
    </row>
    <row r="20" spans="1:6" ht="16" x14ac:dyDescent="0.35">
      <c r="A20" s="15">
        <v>13</v>
      </c>
      <c r="B20" s="9" t="s">
        <v>8</v>
      </c>
      <c r="C20" s="7"/>
      <c r="D20" s="13"/>
      <c r="E20" s="7"/>
      <c r="F20" s="39"/>
    </row>
    <row r="21" spans="1:6" ht="48" x14ac:dyDescent="0.35">
      <c r="A21" s="15">
        <v>13.1</v>
      </c>
      <c r="B21" s="6" t="s">
        <v>9</v>
      </c>
      <c r="C21" s="7" t="s">
        <v>5</v>
      </c>
      <c r="D21" s="13">
        <v>571</v>
      </c>
      <c r="E21" s="7"/>
      <c r="F21" s="39"/>
    </row>
    <row r="22" spans="1:6" ht="16" x14ac:dyDescent="0.35">
      <c r="A22" s="15">
        <v>13.2</v>
      </c>
      <c r="B22" s="6" t="s">
        <v>10</v>
      </c>
      <c r="C22" s="7" t="s">
        <v>1</v>
      </c>
      <c r="D22" s="13">
        <v>34.4</v>
      </c>
      <c r="E22" s="7"/>
      <c r="F22" s="39"/>
    </row>
    <row r="23" spans="1:6" ht="16" x14ac:dyDescent="0.35">
      <c r="A23" s="15">
        <v>13.3</v>
      </c>
      <c r="B23" s="6" t="s">
        <v>11</v>
      </c>
      <c r="C23" s="7" t="s">
        <v>1</v>
      </c>
      <c r="D23" s="13">
        <v>34.4</v>
      </c>
      <c r="E23" s="7"/>
      <c r="F23" s="39"/>
    </row>
    <row r="24" spans="1:6" ht="16" x14ac:dyDescent="0.35">
      <c r="A24" s="15">
        <v>13.4</v>
      </c>
      <c r="B24" s="6" t="s">
        <v>12</v>
      </c>
      <c r="C24" s="7" t="s">
        <v>1</v>
      </c>
      <c r="D24" s="13">
        <v>34.4</v>
      </c>
      <c r="E24" s="7"/>
      <c r="F24" s="39"/>
    </row>
    <row r="25" spans="1:6" ht="16" x14ac:dyDescent="0.35">
      <c r="A25" s="15">
        <v>13.5</v>
      </c>
      <c r="B25" s="6" t="s">
        <v>13</v>
      </c>
      <c r="C25" s="7" t="s">
        <v>1</v>
      </c>
      <c r="D25" s="13">
        <v>20</v>
      </c>
      <c r="E25" s="7"/>
      <c r="F25" s="39"/>
    </row>
    <row r="26" spans="1:6" ht="112" x14ac:dyDescent="0.35">
      <c r="A26" s="15">
        <v>14</v>
      </c>
      <c r="B26" s="6" t="s">
        <v>68</v>
      </c>
      <c r="C26" s="10" t="s">
        <v>14</v>
      </c>
      <c r="D26" s="13">
        <v>8.25</v>
      </c>
      <c r="E26" s="7"/>
      <c r="F26" s="39"/>
    </row>
    <row r="27" spans="1:6" ht="112" x14ac:dyDescent="0.35">
      <c r="A27" s="15">
        <v>15</v>
      </c>
      <c r="B27" s="6" t="s">
        <v>69</v>
      </c>
      <c r="C27" s="7"/>
      <c r="D27" s="14"/>
      <c r="E27" s="5"/>
      <c r="F27" s="39"/>
    </row>
    <row r="28" spans="1:6" ht="16" x14ac:dyDescent="0.35">
      <c r="A28" s="15">
        <v>15.1</v>
      </c>
      <c r="B28" s="6" t="s">
        <v>15</v>
      </c>
      <c r="C28" s="7" t="s">
        <v>16</v>
      </c>
      <c r="D28" s="13">
        <v>100</v>
      </c>
      <c r="E28" s="7"/>
      <c r="F28" s="39"/>
    </row>
    <row r="29" spans="1:6" ht="16" x14ac:dyDescent="0.35">
      <c r="A29" s="15">
        <v>15.2</v>
      </c>
      <c r="B29" s="6" t="s">
        <v>17</v>
      </c>
      <c r="C29" s="7" t="s">
        <v>16</v>
      </c>
      <c r="D29" s="13">
        <v>234</v>
      </c>
      <c r="E29" s="7"/>
      <c r="F29" s="39"/>
    </row>
    <row r="30" spans="1:6" ht="96" x14ac:dyDescent="0.35">
      <c r="A30" s="15">
        <v>16</v>
      </c>
      <c r="B30" s="6" t="s">
        <v>70</v>
      </c>
      <c r="C30" s="7" t="s">
        <v>1</v>
      </c>
      <c r="D30" s="13">
        <v>102.872</v>
      </c>
      <c r="E30" s="7"/>
      <c r="F30" s="39"/>
    </row>
    <row r="31" spans="1:6" ht="48" x14ac:dyDescent="0.35">
      <c r="A31" s="15">
        <v>17</v>
      </c>
      <c r="B31" s="6" t="s">
        <v>71</v>
      </c>
      <c r="C31" s="7" t="s">
        <v>16</v>
      </c>
      <c r="D31" s="13">
        <v>240.58924999999999</v>
      </c>
      <c r="E31" s="7"/>
      <c r="F31" s="39"/>
    </row>
    <row r="32" spans="1:6" ht="96" x14ac:dyDescent="0.35">
      <c r="A32" s="15">
        <v>18</v>
      </c>
      <c r="B32" s="6" t="s">
        <v>72</v>
      </c>
      <c r="C32" s="7" t="s">
        <v>16</v>
      </c>
      <c r="D32" s="13">
        <v>240.58924999999999</v>
      </c>
      <c r="E32" s="7"/>
      <c r="F32" s="39"/>
    </row>
    <row r="33" spans="1:6" ht="96" x14ac:dyDescent="0.35">
      <c r="A33" s="15">
        <v>19</v>
      </c>
      <c r="B33" s="6" t="s">
        <v>73</v>
      </c>
      <c r="C33" s="7" t="s">
        <v>16</v>
      </c>
      <c r="D33" s="13">
        <v>240.58924999999999</v>
      </c>
      <c r="E33" s="7"/>
      <c r="F33" s="39"/>
    </row>
    <row r="34" spans="1:6" ht="224" x14ac:dyDescent="0.35">
      <c r="A34" s="15">
        <v>20</v>
      </c>
      <c r="B34" s="6" t="s">
        <v>74</v>
      </c>
      <c r="C34" s="10"/>
      <c r="D34" s="14"/>
      <c r="E34" s="5"/>
      <c r="F34" s="39"/>
    </row>
    <row r="35" spans="1:6" ht="16" x14ac:dyDescent="0.35">
      <c r="A35" s="15">
        <v>20.100000000000001</v>
      </c>
      <c r="B35" s="6" t="s">
        <v>18</v>
      </c>
      <c r="C35" s="7" t="s">
        <v>19</v>
      </c>
      <c r="D35" s="14">
        <v>20</v>
      </c>
      <c r="E35" s="5"/>
      <c r="F35" s="39"/>
    </row>
    <row r="36" spans="1:6" ht="16" x14ac:dyDescent="0.35">
      <c r="A36" s="15">
        <v>20.2</v>
      </c>
      <c r="B36" s="6" t="s">
        <v>20</v>
      </c>
      <c r="C36" s="7" t="s">
        <v>19</v>
      </c>
      <c r="D36" s="14">
        <v>10</v>
      </c>
      <c r="E36" s="5"/>
      <c r="F36" s="39"/>
    </row>
    <row r="37" spans="1:6" ht="272" x14ac:dyDescent="0.35">
      <c r="A37" s="15">
        <v>21</v>
      </c>
      <c r="B37" s="6" t="s">
        <v>75</v>
      </c>
      <c r="C37" s="10"/>
      <c r="D37" s="14"/>
      <c r="E37" s="5"/>
      <c r="F37" s="39"/>
    </row>
    <row r="38" spans="1:6" ht="16" x14ac:dyDescent="0.35">
      <c r="A38" s="15">
        <v>21.1</v>
      </c>
      <c r="B38" s="6" t="s">
        <v>21</v>
      </c>
      <c r="C38" s="7" t="s">
        <v>19</v>
      </c>
      <c r="D38" s="14">
        <v>50</v>
      </c>
      <c r="E38" s="5"/>
      <c r="F38" s="39"/>
    </row>
    <row r="39" spans="1:6" ht="128" x14ac:dyDescent="0.35">
      <c r="A39" s="15">
        <v>22</v>
      </c>
      <c r="B39" s="6" t="s">
        <v>76</v>
      </c>
      <c r="C39" s="7" t="s">
        <v>19</v>
      </c>
      <c r="D39" s="14">
        <v>70</v>
      </c>
      <c r="E39" s="5"/>
      <c r="F39" s="39"/>
    </row>
    <row r="40" spans="1:6" ht="128" x14ac:dyDescent="0.35">
      <c r="A40" s="15">
        <v>23</v>
      </c>
      <c r="B40" s="6" t="s">
        <v>77</v>
      </c>
      <c r="C40" s="7" t="s">
        <v>19</v>
      </c>
      <c r="D40" s="14">
        <v>70</v>
      </c>
      <c r="E40" s="5"/>
      <c r="F40" s="39"/>
    </row>
    <row r="41" spans="1:6" ht="16" x14ac:dyDescent="0.35">
      <c r="A41" s="15">
        <v>24</v>
      </c>
      <c r="B41" s="9" t="s">
        <v>22</v>
      </c>
      <c r="C41" s="7"/>
      <c r="D41" s="14"/>
      <c r="E41" s="5"/>
      <c r="F41" s="39"/>
    </row>
    <row r="42" spans="1:6" ht="112" x14ac:dyDescent="0.35">
      <c r="A42" s="15">
        <v>24.1</v>
      </c>
      <c r="B42" s="6" t="s">
        <v>78</v>
      </c>
      <c r="C42" s="7" t="s">
        <v>14</v>
      </c>
      <c r="D42" s="14">
        <v>1</v>
      </c>
      <c r="E42" s="5"/>
      <c r="F42" s="39"/>
    </row>
    <row r="43" spans="1:6" ht="128" x14ac:dyDescent="0.35">
      <c r="A43" s="15">
        <v>24.2</v>
      </c>
      <c r="B43" s="6" t="s">
        <v>79</v>
      </c>
      <c r="C43" s="7" t="s">
        <v>14</v>
      </c>
      <c r="D43" s="14">
        <v>0.5</v>
      </c>
      <c r="E43" s="5"/>
      <c r="F43" s="39"/>
    </row>
    <row r="44" spans="1:6" ht="128" x14ac:dyDescent="0.35">
      <c r="A44" s="15">
        <v>24.3</v>
      </c>
      <c r="B44" s="6" t="s">
        <v>80</v>
      </c>
      <c r="C44" s="7" t="s">
        <v>14</v>
      </c>
      <c r="D44" s="14">
        <v>2</v>
      </c>
      <c r="E44" s="5"/>
      <c r="F44" s="39"/>
    </row>
    <row r="45" spans="1:6" ht="48" x14ac:dyDescent="0.35">
      <c r="A45" s="15">
        <v>25</v>
      </c>
      <c r="B45" s="6" t="s">
        <v>81</v>
      </c>
      <c r="C45" s="7" t="s">
        <v>23</v>
      </c>
      <c r="D45" s="14">
        <v>1</v>
      </c>
      <c r="E45" s="5"/>
      <c r="F45" s="39"/>
    </row>
    <row r="46" spans="1:6" ht="64" x14ac:dyDescent="0.35">
      <c r="A46" s="15">
        <v>26</v>
      </c>
      <c r="B46" s="6" t="s">
        <v>24</v>
      </c>
      <c r="C46" s="7" t="s">
        <v>25</v>
      </c>
      <c r="D46" s="14">
        <v>100</v>
      </c>
      <c r="E46" s="5"/>
      <c r="F46" s="39"/>
    </row>
    <row r="47" spans="1:6" ht="112" x14ac:dyDescent="0.35">
      <c r="A47" s="16">
        <v>27</v>
      </c>
      <c r="B47" s="6" t="s">
        <v>82</v>
      </c>
      <c r="C47" s="7"/>
      <c r="D47" s="14"/>
      <c r="E47" s="5"/>
      <c r="F47" s="39"/>
    </row>
    <row r="48" spans="1:6" ht="16" x14ac:dyDescent="0.35">
      <c r="A48" s="16">
        <v>27.1</v>
      </c>
      <c r="B48" s="6" t="s">
        <v>26</v>
      </c>
      <c r="C48" s="7" t="s">
        <v>23</v>
      </c>
      <c r="D48" s="14">
        <v>1</v>
      </c>
      <c r="E48" s="5"/>
      <c r="F48" s="39"/>
    </row>
    <row r="49" spans="1:6" ht="16" x14ac:dyDescent="0.35">
      <c r="A49" s="16">
        <v>27.2</v>
      </c>
      <c r="B49" s="6" t="s">
        <v>27</v>
      </c>
      <c r="C49" s="7" t="s">
        <v>23</v>
      </c>
      <c r="D49" s="14">
        <v>1</v>
      </c>
      <c r="E49" s="5"/>
      <c r="F49" s="39"/>
    </row>
    <row r="50" spans="1:6" ht="16" x14ac:dyDescent="0.35">
      <c r="A50" s="16">
        <v>27.3</v>
      </c>
      <c r="B50" s="6" t="s">
        <v>28</v>
      </c>
      <c r="C50" s="7" t="s">
        <v>23</v>
      </c>
      <c r="D50" s="14">
        <v>1</v>
      </c>
      <c r="E50" s="5"/>
      <c r="F50" s="39"/>
    </row>
    <row r="51" spans="1:6" ht="96" x14ac:dyDescent="0.35">
      <c r="A51" s="16">
        <v>28</v>
      </c>
      <c r="B51" s="6" t="s">
        <v>83</v>
      </c>
      <c r="C51" s="7"/>
      <c r="D51" s="14"/>
      <c r="E51" s="5"/>
      <c r="F51" s="39"/>
    </row>
    <row r="52" spans="1:6" ht="16" x14ac:dyDescent="0.35">
      <c r="A52" s="16">
        <v>28.1</v>
      </c>
      <c r="B52" s="6" t="s">
        <v>29</v>
      </c>
      <c r="C52" s="7" t="s">
        <v>30</v>
      </c>
      <c r="D52" s="14">
        <v>10</v>
      </c>
      <c r="E52" s="5"/>
      <c r="F52" s="39"/>
    </row>
    <row r="53" spans="1:6" ht="16" x14ac:dyDescent="0.35">
      <c r="A53" s="16">
        <v>28.2</v>
      </c>
      <c r="B53" s="6" t="s">
        <v>31</v>
      </c>
      <c r="C53" s="7" t="s">
        <v>30</v>
      </c>
      <c r="D53" s="14">
        <v>10</v>
      </c>
      <c r="E53" s="5"/>
      <c r="F53" s="39"/>
    </row>
    <row r="54" spans="1:6" ht="16" x14ac:dyDescent="0.35">
      <c r="A54" s="16">
        <v>28.3</v>
      </c>
      <c r="B54" s="9" t="s">
        <v>32</v>
      </c>
      <c r="C54" s="7"/>
      <c r="D54" s="14"/>
      <c r="E54" s="5"/>
      <c r="F54" s="39"/>
    </row>
    <row r="55" spans="1:6" ht="128" x14ac:dyDescent="0.35">
      <c r="A55" s="16"/>
      <c r="B55" s="6" t="s">
        <v>33</v>
      </c>
      <c r="C55" s="7"/>
      <c r="D55" s="14"/>
      <c r="E55" s="5"/>
      <c r="F55" s="39"/>
    </row>
    <row r="56" spans="1:6" ht="16" x14ac:dyDescent="0.35">
      <c r="A56" s="16"/>
      <c r="B56" s="6" t="s">
        <v>34</v>
      </c>
      <c r="C56" s="7" t="s">
        <v>30</v>
      </c>
      <c r="D56" s="14">
        <v>50</v>
      </c>
      <c r="E56" s="5"/>
      <c r="F56" s="39"/>
    </row>
    <row r="57" spans="1:6" ht="32" x14ac:dyDescent="0.35">
      <c r="A57" s="16">
        <v>28.4</v>
      </c>
      <c r="B57" s="6" t="s">
        <v>35</v>
      </c>
      <c r="C57" s="7" t="s">
        <v>36</v>
      </c>
      <c r="D57" s="14">
        <v>10</v>
      </c>
      <c r="E57" s="5"/>
      <c r="F57" s="39"/>
    </row>
    <row r="58" spans="1:6" ht="128" x14ac:dyDescent="0.35">
      <c r="A58" s="16">
        <v>28.5</v>
      </c>
      <c r="B58" s="6" t="s">
        <v>37</v>
      </c>
      <c r="C58" s="7"/>
      <c r="D58" s="14"/>
      <c r="E58" s="5"/>
      <c r="F58" s="39"/>
    </row>
    <row r="59" spans="1:6" ht="16" x14ac:dyDescent="0.35">
      <c r="A59" s="16"/>
      <c r="B59" s="6" t="s">
        <v>38</v>
      </c>
      <c r="C59" s="7" t="s">
        <v>23</v>
      </c>
      <c r="D59" s="14">
        <v>5</v>
      </c>
      <c r="E59" s="5"/>
      <c r="F59" s="39"/>
    </row>
    <row r="60" spans="1:6" ht="144" x14ac:dyDescent="0.35">
      <c r="A60" s="16">
        <v>28.6</v>
      </c>
      <c r="B60" s="6" t="s">
        <v>39</v>
      </c>
      <c r="C60" s="8"/>
      <c r="D60" s="14"/>
      <c r="E60" s="5"/>
      <c r="F60" s="39"/>
    </row>
    <row r="61" spans="1:6" ht="16" x14ac:dyDescent="0.35">
      <c r="A61" s="16"/>
      <c r="B61" s="6" t="s">
        <v>40</v>
      </c>
      <c r="C61" s="7" t="s">
        <v>23</v>
      </c>
      <c r="D61" s="14">
        <v>30</v>
      </c>
      <c r="E61" s="5"/>
      <c r="F61" s="39"/>
    </row>
    <row r="62" spans="1:6" ht="48" x14ac:dyDescent="0.35">
      <c r="A62" s="16">
        <v>29</v>
      </c>
      <c r="B62" s="6" t="s">
        <v>84</v>
      </c>
      <c r="C62" s="7"/>
      <c r="D62" s="14"/>
      <c r="E62" s="5"/>
      <c r="F62" s="39"/>
    </row>
    <row r="63" spans="1:6" ht="16" x14ac:dyDescent="0.35">
      <c r="A63" s="16">
        <v>29.1</v>
      </c>
      <c r="B63" s="6" t="s">
        <v>41</v>
      </c>
      <c r="C63" s="7" t="s">
        <v>23</v>
      </c>
      <c r="D63" s="14">
        <v>10</v>
      </c>
      <c r="E63" s="5"/>
      <c r="F63" s="39"/>
    </row>
    <row r="64" spans="1:6" ht="16" x14ac:dyDescent="0.35">
      <c r="A64" s="16">
        <v>29.2</v>
      </c>
      <c r="B64" s="6" t="s">
        <v>42</v>
      </c>
      <c r="C64" s="7" t="s">
        <v>23</v>
      </c>
      <c r="D64" s="14">
        <v>50</v>
      </c>
      <c r="E64" s="5"/>
      <c r="F64" s="39"/>
    </row>
    <row r="65" spans="1:6" ht="64" x14ac:dyDescent="0.35">
      <c r="A65" s="16">
        <v>30</v>
      </c>
      <c r="B65" s="6" t="s">
        <v>85</v>
      </c>
      <c r="C65" s="7"/>
      <c r="D65" s="14"/>
      <c r="E65" s="5"/>
      <c r="F65" s="39"/>
    </row>
    <row r="66" spans="1:6" ht="16" x14ac:dyDescent="0.35">
      <c r="A66" s="16">
        <v>30.1</v>
      </c>
      <c r="B66" s="6" t="s">
        <v>43</v>
      </c>
      <c r="C66" s="7" t="s">
        <v>16</v>
      </c>
      <c r="D66" s="14">
        <v>10</v>
      </c>
      <c r="E66" s="5"/>
      <c r="F66" s="39"/>
    </row>
    <row r="67" spans="1:6" ht="16" x14ac:dyDescent="0.35">
      <c r="A67" s="16">
        <v>30.2</v>
      </c>
      <c r="B67" s="6" t="s">
        <v>44</v>
      </c>
      <c r="C67" s="7" t="s">
        <v>16</v>
      </c>
      <c r="D67" s="14">
        <v>10</v>
      </c>
      <c r="E67" s="5"/>
      <c r="F67" s="39"/>
    </row>
    <row r="68" spans="1:6" ht="16" x14ac:dyDescent="0.35">
      <c r="A68" s="16">
        <v>31</v>
      </c>
      <c r="B68" s="9" t="s">
        <v>45</v>
      </c>
      <c r="C68" s="7"/>
      <c r="D68" s="14"/>
      <c r="E68" s="5"/>
      <c r="F68" s="39"/>
    </row>
    <row r="69" spans="1:6" ht="64" x14ac:dyDescent="0.35">
      <c r="A69" s="16">
        <v>31.1</v>
      </c>
      <c r="B69" s="6" t="s">
        <v>46</v>
      </c>
      <c r="C69" s="7"/>
      <c r="D69" s="14"/>
      <c r="E69" s="5"/>
      <c r="F69" s="39"/>
    </row>
    <row r="70" spans="1:6" ht="32" x14ac:dyDescent="0.35">
      <c r="A70" s="16">
        <v>31.2</v>
      </c>
      <c r="B70" s="6" t="s">
        <v>47</v>
      </c>
      <c r="C70" s="7" t="s">
        <v>48</v>
      </c>
      <c r="D70" s="14">
        <v>20</v>
      </c>
      <c r="E70" s="5"/>
      <c r="F70" s="39"/>
    </row>
    <row r="71" spans="1:6" ht="16" x14ac:dyDescent="0.35">
      <c r="A71" s="16"/>
      <c r="B71" s="6" t="s">
        <v>49</v>
      </c>
      <c r="C71" s="7"/>
      <c r="D71" s="14"/>
      <c r="E71" s="5"/>
      <c r="F71" s="39"/>
    </row>
    <row r="72" spans="1:6" ht="32" x14ac:dyDescent="0.35">
      <c r="A72" s="16"/>
      <c r="B72" s="6" t="s">
        <v>50</v>
      </c>
      <c r="C72" s="7"/>
      <c r="D72" s="14"/>
      <c r="E72" s="5"/>
      <c r="F72" s="39"/>
    </row>
    <row r="73" spans="1:6" ht="64" x14ac:dyDescent="0.35">
      <c r="A73" s="16">
        <v>32</v>
      </c>
      <c r="B73" s="6" t="s">
        <v>86</v>
      </c>
      <c r="C73" s="7" t="s">
        <v>23</v>
      </c>
      <c r="D73" s="14">
        <v>1</v>
      </c>
      <c r="E73" s="5"/>
      <c r="F73" s="39"/>
    </row>
    <row r="74" spans="1:6" ht="16" x14ac:dyDescent="0.35">
      <c r="A74" s="16">
        <v>32.1</v>
      </c>
      <c r="B74" s="6" t="s">
        <v>51</v>
      </c>
      <c r="C74" s="7" t="s">
        <v>25</v>
      </c>
      <c r="D74" s="14">
        <v>20</v>
      </c>
      <c r="E74" s="5"/>
      <c r="F74" s="39"/>
    </row>
    <row r="75" spans="1:6" ht="80" x14ac:dyDescent="0.35">
      <c r="A75" s="16">
        <v>33</v>
      </c>
      <c r="B75" s="6" t="s">
        <v>87</v>
      </c>
      <c r="C75" s="7"/>
      <c r="D75" s="14"/>
      <c r="E75" s="5"/>
      <c r="F75" s="39"/>
    </row>
    <row r="76" spans="1:6" ht="16" x14ac:dyDescent="0.35">
      <c r="A76" s="16"/>
      <c r="B76" s="6" t="s">
        <v>52</v>
      </c>
      <c r="C76" s="7" t="s">
        <v>23</v>
      </c>
      <c r="D76" s="14">
        <v>1</v>
      </c>
      <c r="E76" s="5"/>
      <c r="F76" s="39"/>
    </row>
    <row r="77" spans="1:6" ht="16" x14ac:dyDescent="0.35">
      <c r="A77" s="16">
        <v>34</v>
      </c>
      <c r="B77" s="9" t="s">
        <v>89</v>
      </c>
      <c r="C77" s="7"/>
      <c r="D77" s="14"/>
      <c r="E77" s="5"/>
      <c r="F77" s="39"/>
    </row>
    <row r="78" spans="1:6" ht="32" x14ac:dyDescent="0.35">
      <c r="A78" s="16">
        <v>34.1</v>
      </c>
      <c r="B78" s="11" t="s">
        <v>58</v>
      </c>
      <c r="C78" s="7" t="s">
        <v>36</v>
      </c>
      <c r="D78" s="14">
        <v>1</v>
      </c>
      <c r="E78" s="5"/>
      <c r="F78" s="39"/>
    </row>
    <row r="79" spans="1:6" ht="80" x14ac:dyDescent="0.35">
      <c r="A79" s="16">
        <v>35</v>
      </c>
      <c r="B79" s="6" t="s">
        <v>53</v>
      </c>
      <c r="C79" s="7"/>
      <c r="D79" s="14"/>
      <c r="E79" s="5"/>
      <c r="F79" s="39"/>
    </row>
    <row r="80" spans="1:6" ht="16" x14ac:dyDescent="0.35">
      <c r="A80" s="20">
        <v>35.1</v>
      </c>
      <c r="B80" s="21" t="s">
        <v>54</v>
      </c>
      <c r="C80" s="22" t="s">
        <v>23</v>
      </c>
      <c r="D80" s="23">
        <v>1</v>
      </c>
      <c r="E80" s="24"/>
      <c r="F80" s="40"/>
    </row>
    <row r="81" spans="1:6" ht="16" x14ac:dyDescent="0.35">
      <c r="A81" s="16">
        <v>36</v>
      </c>
      <c r="B81" s="9" t="s">
        <v>94</v>
      </c>
      <c r="C81" s="7"/>
      <c r="D81" s="14"/>
      <c r="E81" s="5"/>
      <c r="F81" s="39"/>
    </row>
    <row r="82" spans="1:6" ht="208" x14ac:dyDescent="0.35">
      <c r="A82" s="16">
        <v>36.1</v>
      </c>
      <c r="B82" s="6" t="s">
        <v>95</v>
      </c>
      <c r="C82" s="7" t="s">
        <v>96</v>
      </c>
      <c r="D82" s="14">
        <v>20</v>
      </c>
      <c r="E82" s="5"/>
      <c r="F82" s="39"/>
    </row>
    <row r="83" spans="1:6" s="37" customFormat="1" ht="16" x14ac:dyDescent="0.35">
      <c r="A83" s="34">
        <v>37</v>
      </c>
      <c r="B83" s="9" t="s">
        <v>97</v>
      </c>
      <c r="C83" s="35"/>
      <c r="D83" s="36"/>
      <c r="E83" s="12"/>
      <c r="F83" s="41"/>
    </row>
    <row r="84" spans="1:6" ht="112.5" thickBot="1" x14ac:dyDescent="0.4">
      <c r="A84" s="16">
        <v>37.1</v>
      </c>
      <c r="B84" s="6" t="s">
        <v>99</v>
      </c>
      <c r="C84" s="7" t="s">
        <v>96</v>
      </c>
      <c r="D84" s="14">
        <v>140</v>
      </c>
      <c r="E84" s="5"/>
      <c r="F84" s="39"/>
    </row>
    <row r="85" spans="1:6" ht="16" x14ac:dyDescent="0.35">
      <c r="A85" s="25"/>
      <c r="B85" s="26" t="s">
        <v>55</v>
      </c>
      <c r="C85" s="26"/>
      <c r="D85" s="26"/>
      <c r="E85" s="26"/>
      <c r="F85" s="42">
        <f>SUM(F5:F84)</f>
        <v>0</v>
      </c>
    </row>
    <row r="86" spans="1:6" ht="16" x14ac:dyDescent="0.35">
      <c r="A86" s="17"/>
      <c r="B86" s="12" t="s">
        <v>56</v>
      </c>
      <c r="C86" s="12"/>
      <c r="D86" s="12"/>
      <c r="E86" s="12"/>
      <c r="F86" s="43">
        <f>F85*18%</f>
        <v>0</v>
      </c>
    </row>
    <row r="87" spans="1:6" ht="16.5" thickBot="1" x14ac:dyDescent="0.4">
      <c r="A87" s="18"/>
      <c r="B87" s="19" t="s">
        <v>57</v>
      </c>
      <c r="C87" s="19"/>
      <c r="D87" s="19"/>
      <c r="E87" s="19"/>
      <c r="F87" s="44">
        <f>F86+F85</f>
        <v>0</v>
      </c>
    </row>
  </sheetData>
  <mergeCells count="6">
    <mergeCell ref="A1:A3"/>
    <mergeCell ref="B1:F3"/>
    <mergeCell ref="C17:C19"/>
    <mergeCell ref="D17:D19"/>
    <mergeCell ref="E17:E19"/>
    <mergeCell ref="F17:F19"/>
  </mergeCells>
  <printOptions horizontalCentered="1"/>
  <pageMargins left="0.25" right="0.25" top="0.75" bottom="0.75" header="0.3" footer="0.3"/>
  <pageSetup paperSize="9" scale="45"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Sourav Kumar</dc:creator>
  <cp:lastModifiedBy>Krishna Kumar Gupta</cp:lastModifiedBy>
  <cp:lastPrinted>2026-01-21T09:43:22Z</cp:lastPrinted>
  <dcterms:created xsi:type="dcterms:W3CDTF">2026-01-07T11:06:42Z</dcterms:created>
  <dcterms:modified xsi:type="dcterms:W3CDTF">2026-01-24T17:58:47Z</dcterms:modified>
</cp:coreProperties>
</file>